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<sst xmlns="http://schemas.openxmlformats.org/spreadsheetml/2006/main" count="97" uniqueCount="97">
  <si>
    <t>Наименование показателя</t>
  </si>
  <si>
    <t>Общегосударственные вопросы</t>
  </si>
  <si>
    <t>Заработная плата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</si>
  <si>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</si>
  <si>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</si>
  <si>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</si>
  <si>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</si>
  <si>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</si>
  <si>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</si>
  <si>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</si>
  <si>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</si>
  <si>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</si>
  <si>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</si>
  <si>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</si>
  <si>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</si>
  <si>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</si>
  <si>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</si>
  <si>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</si>
  <si>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</si>
  <si>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</si>
  <si>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</si>
  <si>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</si>
  <si>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</si>
  <si>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</si>
  <si>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</si>
  <si>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</si>
  <si>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</si>
  <si>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</si>
  <si>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</si>
  <si>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</si>
  <si>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</si>
  <si>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</si>
  <si>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</si>
  <si>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</si>
  <si>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</si>
  <si>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</si>
  <si>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</si>
  <si>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</si>
  <si>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</si>
  <si>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Налоговые и неналоговые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</si>
  <si>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</si>
  <si>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</si>
  <si>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</si>
  <si>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</si>
  <si>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</si>
  <si>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</si>
  <si>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Штарфы, санкции, возмещение ущерба</t>
  </si>
  <si>
    <t>Прочие неналоговые доходы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</si>
  <si>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</si>
  <si>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</si>
  <si>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</si>
  <si>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</si>
  <si>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</si>
  <si>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</si>
  <si>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</si>
  <si>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</si>
  <si>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</si>
  <si>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</si>
  <si>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</si>
  <si>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</si>
  <si>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</si>
  <si>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</si>
  <si>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</si>
  <si>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</si>
  <si>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</si>
  <si>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</si>
  <si>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</si>
  <si>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</si>
  <si>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</si>
  <si>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</si>
  <si>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</si>
  <si>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</si>
  <si>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</si>
  <si>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</si>
  <si>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</si>
  <si>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</si>
  <si>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Приложение 1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</si>
  <si>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</si>
  <si>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</si>
  <si>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</si>
  <si>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</si>
  <si>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</si>
  <si>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</si>
  <si>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</si>
  <si>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</si>
  <si>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</si>
  <si>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</si>
  <si>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</si>
  <si>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</si>
  <si>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</si>
  <si>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</si>
  <si>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</si>
  <si>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</si>
  <si>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</si>
  <si>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Другие вопросы в области здравоохранения</t>
  </si>
  <si>
    <t xml:space="preserve">Отчет об исполнении районного бюджета                                                                                                     
на 01.02.2015 года </t>
  </si>
  <si>
    <t>План, с учетом изменений на 01.02.2015г.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</si>
</sst>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  <numFmt numFmtId="169" formatCode="#,##0.00;[Red]#,##0.00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7"/>
  <sheetViews>
    <sheetView tabSelected="1" zoomScalePageLayoutView="0" workbookViewId="0" topLeftCell="A70">
      <selection activeCell="C101" sqref="C101"/>
    </sheetView>
  </sheetViews>
  <sheetFormatPr defaultColWidth="9.140625" defaultRowHeight="12"/>
  <cols>
    <col min="1" max="1" width="83.8515625" style="4" customWidth="1"/>
    <col min="2" max="2" width="16.8515625" style="1" customWidth="1"/>
    <col min="3" max="3" width="16.421875" style="1" customWidth="1"/>
    <col min="4" max="4" width="11.140625" style="6" customWidth="1"/>
    <col min="5" max="5" width="11.7109375" style="0" bestFit="1" customWidth="1"/>
  </cols>
  <sheetData>
    <row r="1" spans="1:4" s="1" customFormat="1" ht="15">
      <c r="A1" s="4"/>
      <c r="C1" s="37" t="s">
        <v>76</v>
      </c>
      <c r="D1" s="37"/>
    </row>
    <row r="2" spans="1:4" s="1" customFormat="1" ht="32.25" customHeight="1">
      <c r="A2" s="44" t="s">
        <v>95</v>
      </c>
      <c r="B2" s="44"/>
      <c r="C2" s="44"/>
      <c r="D2" s="44"/>
    </row>
    <row r="3" spans="1:4" s="1" customFormat="1" ht="21" customHeight="1">
      <c r="A3" s="4"/>
      <c r="D3" s="19" t="s">
        <v>75</v>
      </c>
    </row>
    <row r="4" spans="1:4" s="2" customFormat="1" ht="47.25" customHeight="1">
      <c r="A4" s="3" t="s">
        <v>0</v>
      </c>
      <c r="B4" s="3" t="s">
        <v>96</v>
      </c>
      <c r="C4" s="3" t="s">
        <v>51</v>
      </c>
      <c r="D4" s="5" t="s">
        <v>52</v>
      </c>
    </row>
    <row r="5" spans="1:4" s="11" customFormat="1" ht="12.75" customHeight="1">
      <c r="A5" s="7">
        <v>1</v>
      </c>
      <c r="B5" s="7">
        <v>2</v>
      </c>
      <c r="C5" s="7">
        <v>3</v>
      </c>
      <c r="D5" s="10">
        <v>4</v>
      </c>
    </row>
    <row r="6" spans="1:4" s="2" customFormat="1" ht="15" customHeight="1">
      <c r="A6" s="38" t="s">
        <v>48</v>
      </c>
      <c r="B6" s="39"/>
      <c r="C6" s="39"/>
      <c r="D6" s="40"/>
    </row>
    <row r="7" spans="1:4" s="2" customFormat="1" ht="15" customHeight="1">
      <c r="A7" s="9" t="s">
        <v>39</v>
      </c>
      <c r="B7" s="35">
        <f>B8+B9+B10+B11+B12+B13+B14+B15+B16+B17+B18+B19</f>
        <v>20180.6</v>
      </c>
      <c r="C7" s="35">
        <f>C8+C9+C10+C11+C12+C13+C14+C15+C16+C17+C18+C19</f>
        <v>1145.09</v>
      </c>
      <c r="D7" s="32">
        <f>C7*100/B7</f>
        <v>5.674211866842413</v>
      </c>
    </row>
    <row r="8" spans="1:4" s="2" customFormat="1" ht="15" customHeight="1">
      <c r="A8" s="8" t="s">
        <v>49</v>
      </c>
      <c r="B8" s="34">
        <v>11889.8</v>
      </c>
      <c r="C8" s="34">
        <v>239.17</v>
      </c>
      <c r="D8" s="32">
        <f>C8*100/B8</f>
        <v>2.011556123736312</v>
      </c>
    </row>
    <row r="9" spans="1:4" s="2" customFormat="1" ht="15" customHeight="1">
      <c r="A9" s="33" t="s">
        <v>91</v>
      </c>
      <c r="B9" s="34">
        <v>58.7</v>
      </c>
      <c r="C9" s="34">
        <v>5.94</v>
      </c>
      <c r="D9" s="32">
        <f>C9*100/B9</f>
        <v>10.119250425894379</v>
      </c>
    </row>
    <row r="10" spans="1:4" s="2" customFormat="1" ht="15" customHeight="1">
      <c r="A10" s="8" t="s">
        <v>40</v>
      </c>
      <c r="B10" s="34">
        <v>3623</v>
      </c>
      <c r="C10" s="34">
        <v>574.38</v>
      </c>
      <c r="D10" s="32">
        <f>C10*100/B10</f>
        <v>15.853712393044438</v>
      </c>
    </row>
    <row r="11" spans="1:4" s="2" customFormat="1" ht="15" customHeight="1">
      <c r="A11" s="33" t="s">
        <v>92</v>
      </c>
      <c r="B11" s="34">
        <v>0</v>
      </c>
      <c r="C11" s="34">
        <v>0</v>
      </c>
      <c r="D11" s="32">
        <v>0</v>
      </c>
    </row>
    <row r="12" spans="1:5" s="2" customFormat="1" ht="15" customHeight="1">
      <c r="A12" s="8" t="s">
        <v>41</v>
      </c>
      <c r="B12" s="34">
        <v>598</v>
      </c>
      <c r="C12" s="34">
        <v>18.62</v>
      </c>
      <c r="D12" s="32">
        <f>C12*100/B12</f>
        <v>3.1137123745819397</v>
      </c>
      <c r="E12" s="27"/>
    </row>
    <row r="13" spans="1:4" s="2" customFormat="1" ht="27.75" customHeight="1">
      <c r="A13" s="8" t="s">
        <v>42</v>
      </c>
      <c r="B13" s="34">
        <v>0</v>
      </c>
      <c r="C13" s="34">
        <v>0</v>
      </c>
      <c r="D13" s="32">
        <v>0</v>
      </c>
    </row>
    <row r="14" spans="1:4" s="2" customFormat="1" ht="27.75" customHeight="1">
      <c r="A14" s="8" t="s">
        <v>43</v>
      </c>
      <c r="B14" s="34">
        <v>1433.5</v>
      </c>
      <c r="C14" s="34">
        <v>173.11</v>
      </c>
      <c r="D14" s="32">
        <f aca="true" t="shared" si="0" ref="D14:D21">C14*100/B14</f>
        <v>12.076037670038367</v>
      </c>
    </row>
    <row r="15" spans="1:4" s="2" customFormat="1" ht="15" customHeight="1">
      <c r="A15" s="8" t="s">
        <v>44</v>
      </c>
      <c r="B15" s="34">
        <v>147</v>
      </c>
      <c r="C15" s="34">
        <v>60.31</v>
      </c>
      <c r="D15" s="32">
        <f t="shared" si="0"/>
        <v>41.02721088435374</v>
      </c>
    </row>
    <row r="16" spans="1:4" s="2" customFormat="1" ht="15" customHeight="1">
      <c r="A16" s="33" t="s">
        <v>93</v>
      </c>
      <c r="B16" s="34">
        <v>1017.6</v>
      </c>
      <c r="C16" s="34">
        <v>39.58</v>
      </c>
      <c r="D16" s="32">
        <f t="shared" si="0"/>
        <v>3.8895440251572326</v>
      </c>
    </row>
    <row r="17" spans="1:4" s="2" customFormat="1" ht="15" customHeight="1">
      <c r="A17" s="8" t="s">
        <v>45</v>
      </c>
      <c r="B17" s="34">
        <v>713</v>
      </c>
      <c r="C17" s="34">
        <v>13.33</v>
      </c>
      <c r="D17" s="32">
        <f t="shared" si="0"/>
        <v>1.8695652173913044</v>
      </c>
    </row>
    <row r="18" spans="1:4" s="2" customFormat="1" ht="15" customHeight="1">
      <c r="A18" s="8" t="s">
        <v>46</v>
      </c>
      <c r="B18" s="34">
        <v>700</v>
      </c>
      <c r="C18" s="34">
        <v>20.65</v>
      </c>
      <c r="D18" s="32">
        <f t="shared" si="0"/>
        <v>2.95</v>
      </c>
    </row>
    <row r="19" spans="1:4" s="2" customFormat="1" ht="15" customHeight="1">
      <c r="A19" s="8" t="s">
        <v>47</v>
      </c>
      <c r="B19" s="34">
        <v>0</v>
      </c>
      <c r="C19" s="34">
        <v>0</v>
      </c>
      <c r="D19" s="32">
        <v>0</v>
      </c>
    </row>
    <row r="20" spans="1:4" s="2" customFormat="1" ht="15" customHeight="1">
      <c r="A20" s="9" t="s">
        <v>90</v>
      </c>
      <c r="B20" s="35">
        <v>306024.77</v>
      </c>
      <c r="C20" s="35">
        <v>10162.45</v>
      </c>
      <c r="D20" s="32">
        <f t="shared" si="0"/>
        <v>3.3207932808837666</v>
      </c>
    </row>
    <row r="21" spans="1:4" s="2" customFormat="1" ht="15" customHeight="1">
      <c r="A21" s="9" t="s">
        <v>50</v>
      </c>
      <c r="B21" s="35">
        <f>B7+B20</f>
        <v>326205.37</v>
      </c>
      <c r="C21" s="35">
        <f>C7+C20</f>
        <v>11307.54</v>
      </c>
      <c r="D21" s="32">
        <f t="shared" si="0"/>
        <v>3.4663868347722175</v>
      </c>
    </row>
    <row r="22" spans="1:4" ht="15" customHeight="1">
      <c r="A22" s="41" t="s">
        <v>53</v>
      </c>
      <c r="B22" s="42"/>
      <c r="C22" s="42"/>
      <c r="D22" s="43"/>
    </row>
    <row r="23" spans="1:4" ht="15" customHeight="1">
      <c r="A23" s="12" t="s">
        <v>1</v>
      </c>
      <c r="B23" s="13">
        <f>B24+B25+B26+B27+B28+B29</f>
        <v>32902.52</v>
      </c>
      <c r="C23" s="13">
        <f>C24+C25+C26+C27+C28+C29</f>
        <v>993.3699999999999</v>
      </c>
      <c r="D23" s="14">
        <f aca="true" t="shared" si="1" ref="D23:D33">C23*100/B23</f>
        <v>3.019130449582585</v>
      </c>
    </row>
    <row r="24" spans="1:4" ht="27.75" customHeight="1">
      <c r="A24" s="8" t="s">
        <v>6</v>
      </c>
      <c r="B24" s="20">
        <v>1095</v>
      </c>
      <c r="C24" s="20">
        <v>25</v>
      </c>
      <c r="D24" s="21">
        <f t="shared" si="1"/>
        <v>2.2831050228310503</v>
      </c>
    </row>
    <row r="25" spans="1:4" ht="27.75" customHeight="1">
      <c r="A25" s="22" t="s">
        <v>7</v>
      </c>
      <c r="B25" s="20">
        <v>932.67</v>
      </c>
      <c r="C25" s="20">
        <v>8.5</v>
      </c>
      <c r="D25" s="21">
        <f t="shared" si="1"/>
        <v>0.9113620037097795</v>
      </c>
    </row>
    <row r="26" spans="1:4" ht="27.75" customHeight="1">
      <c r="A26" s="22" t="s">
        <v>8</v>
      </c>
      <c r="B26" s="20">
        <v>21288.1</v>
      </c>
      <c r="C26" s="20">
        <v>610.93</v>
      </c>
      <c r="D26" s="21">
        <f t="shared" si="1"/>
        <v>2.869819288710594</v>
      </c>
    </row>
    <row r="27" spans="1:4" ht="27.75" customHeight="1">
      <c r="A27" s="22" t="s">
        <v>9</v>
      </c>
      <c r="B27" s="20">
        <v>4592.57</v>
      </c>
      <c r="C27" s="20">
        <v>290.91</v>
      </c>
      <c r="D27" s="21">
        <f t="shared" si="1"/>
        <v>6.334361806134693</v>
      </c>
    </row>
    <row r="28" spans="1:4" ht="15" customHeight="1">
      <c r="A28" s="22" t="s">
        <v>11</v>
      </c>
      <c r="B28" s="20">
        <v>723.88</v>
      </c>
      <c r="C28" s="20">
        <v>0</v>
      </c>
      <c r="D28" s="21">
        <f t="shared" si="1"/>
        <v>0</v>
      </c>
    </row>
    <row r="29" spans="1:4" ht="15" customHeight="1">
      <c r="A29" s="22" t="s">
        <v>12</v>
      </c>
      <c r="B29" s="20">
        <v>4270.3</v>
      </c>
      <c r="C29" s="20">
        <v>58.03</v>
      </c>
      <c r="D29" s="21">
        <f t="shared" si="1"/>
        <v>1.358920918904995</v>
      </c>
    </row>
    <row r="30" spans="1:4" ht="15" customHeight="1">
      <c r="A30" s="12" t="s">
        <v>13</v>
      </c>
      <c r="B30" s="13">
        <f>B31</f>
        <v>668.9</v>
      </c>
      <c r="C30" s="13">
        <f>C31</f>
        <v>50.98</v>
      </c>
      <c r="D30" s="14">
        <f t="shared" si="1"/>
        <v>7.62146808192555</v>
      </c>
    </row>
    <row r="31" spans="1:4" ht="15" customHeight="1">
      <c r="A31" s="22" t="s">
        <v>14</v>
      </c>
      <c r="B31" s="20">
        <v>668.9</v>
      </c>
      <c r="C31" s="20">
        <v>50.98</v>
      </c>
      <c r="D31" s="21">
        <f t="shared" si="1"/>
        <v>7.62146808192555</v>
      </c>
    </row>
    <row r="32" spans="1:4" ht="15" customHeight="1">
      <c r="A32" s="12" t="s">
        <v>15</v>
      </c>
      <c r="B32" s="13">
        <f>B33+B34</f>
        <v>1672.2</v>
      </c>
      <c r="C32" s="13">
        <f>C33+C34</f>
        <v>35.77</v>
      </c>
      <c r="D32" s="14">
        <f t="shared" si="1"/>
        <v>2.1390981939959337</v>
      </c>
    </row>
    <row r="33" spans="1:4" ht="27.75" customHeight="1">
      <c r="A33" s="22" t="s">
        <v>78</v>
      </c>
      <c r="B33" s="20">
        <v>1672.2</v>
      </c>
      <c r="C33" s="20">
        <v>35.77</v>
      </c>
      <c r="D33" s="21">
        <f t="shared" si="1"/>
        <v>2.1390981939959337</v>
      </c>
    </row>
    <row r="34" spans="1:4" ht="15" customHeight="1">
      <c r="A34" s="22" t="s">
        <v>79</v>
      </c>
      <c r="B34" s="20">
        <v>0</v>
      </c>
      <c r="C34" s="20">
        <v>0</v>
      </c>
      <c r="D34" s="21">
        <v>0</v>
      </c>
    </row>
    <row r="35" spans="1:4" ht="15" customHeight="1">
      <c r="A35" s="12" t="s">
        <v>16</v>
      </c>
      <c r="B35" s="13">
        <f>B36+B37+B38+B39</f>
        <v>12973.93</v>
      </c>
      <c r="C35" s="13">
        <f>C36+C37+C38+C39</f>
        <v>115.55</v>
      </c>
      <c r="D35" s="14">
        <f>C35*100/B35</f>
        <v>0.8906322139860474</v>
      </c>
    </row>
    <row r="36" spans="1:4" ht="15" customHeight="1">
      <c r="A36" s="22" t="s">
        <v>17</v>
      </c>
      <c r="B36" s="20">
        <v>1909.8</v>
      </c>
      <c r="C36" s="20">
        <v>115.55</v>
      </c>
      <c r="D36" s="21">
        <f>C36*100/B36</f>
        <v>6.050371766677139</v>
      </c>
    </row>
    <row r="37" spans="1:4" ht="15" customHeight="1">
      <c r="A37" s="22" t="s">
        <v>18</v>
      </c>
      <c r="B37" s="20">
        <v>4348.4</v>
      </c>
      <c r="C37" s="20">
        <v>0</v>
      </c>
      <c r="D37" s="21">
        <f>C37*100/B37</f>
        <v>0</v>
      </c>
    </row>
    <row r="38" spans="1:4" ht="15" customHeight="1">
      <c r="A38" s="22" t="s">
        <v>80</v>
      </c>
      <c r="B38" s="20">
        <v>6350.43</v>
      </c>
      <c r="C38" s="20">
        <v>0</v>
      </c>
      <c r="D38" s="21">
        <f>C38*100/B38</f>
        <v>0</v>
      </c>
    </row>
    <row r="39" spans="1:4" ht="15" customHeight="1">
      <c r="A39" s="22" t="s">
        <v>19</v>
      </c>
      <c r="B39" s="20">
        <v>365.3</v>
      </c>
      <c r="C39" s="20">
        <v>0</v>
      </c>
      <c r="D39" s="21">
        <f>C39*100/B39</f>
        <v>0</v>
      </c>
    </row>
    <row r="40" spans="1:4" ht="15" customHeight="1">
      <c r="A40" s="12" t="s">
        <v>20</v>
      </c>
      <c r="B40" s="13">
        <f>B41+B42+B43</f>
        <v>1726.3000000000002</v>
      </c>
      <c r="C40" s="13">
        <f>C41+C42+C43</f>
        <v>0</v>
      </c>
      <c r="D40" s="13">
        <f>D41+D42+D43</f>
        <v>0</v>
      </c>
    </row>
    <row r="41" spans="1:4" ht="15" customHeight="1">
      <c r="A41" s="22" t="s">
        <v>21</v>
      </c>
      <c r="B41" s="20">
        <v>1342.7</v>
      </c>
      <c r="C41" s="20">
        <v>0</v>
      </c>
      <c r="D41" s="21">
        <f>C41*100/B41</f>
        <v>0</v>
      </c>
    </row>
    <row r="42" spans="1:4" ht="15" customHeight="1">
      <c r="A42" s="30" t="s">
        <v>22</v>
      </c>
      <c r="B42" s="20">
        <v>0</v>
      </c>
      <c r="C42" s="20">
        <v>0</v>
      </c>
      <c r="D42" s="21">
        <v>0</v>
      </c>
    </row>
    <row r="43" spans="1:4" ht="15" customHeight="1">
      <c r="A43" s="30" t="s">
        <v>23</v>
      </c>
      <c r="B43" s="20">
        <v>383.6</v>
      </c>
      <c r="C43" s="20">
        <v>0</v>
      </c>
      <c r="D43" s="21">
        <f aca="true" t="shared" si="2" ref="D43:D61">C43*100/B43</f>
        <v>0</v>
      </c>
    </row>
    <row r="44" spans="1:4" ht="15" customHeight="1">
      <c r="A44" s="12" t="s">
        <v>24</v>
      </c>
      <c r="B44" s="13">
        <f>B45+B46+B47+B48</f>
        <v>188581.82000000004</v>
      </c>
      <c r="C44" s="13">
        <f>C45+C46+C47+C48</f>
        <v>3672.73</v>
      </c>
      <c r="D44" s="14">
        <f t="shared" si="2"/>
        <v>1.9475525265372873</v>
      </c>
    </row>
    <row r="45" spans="1:4" ht="15" customHeight="1">
      <c r="A45" s="22" t="s">
        <v>25</v>
      </c>
      <c r="B45" s="20">
        <v>20719.51</v>
      </c>
      <c r="C45" s="20">
        <v>280.08</v>
      </c>
      <c r="D45" s="21">
        <f t="shared" si="2"/>
        <v>1.3517694192575018</v>
      </c>
    </row>
    <row r="46" spans="1:4" ht="15" customHeight="1">
      <c r="A46" s="30" t="s">
        <v>26</v>
      </c>
      <c r="B46" s="20">
        <v>150614.95</v>
      </c>
      <c r="C46" s="20">
        <v>2963.17</v>
      </c>
      <c r="D46" s="21">
        <f t="shared" si="2"/>
        <v>1.9673810601138864</v>
      </c>
    </row>
    <row r="47" spans="1:4" ht="15" customHeight="1">
      <c r="A47" s="22" t="s">
        <v>27</v>
      </c>
      <c r="B47" s="20">
        <v>2058.85</v>
      </c>
      <c r="C47" s="20">
        <v>92.34</v>
      </c>
      <c r="D47" s="21">
        <f t="shared" si="2"/>
        <v>4.485028049639362</v>
      </c>
    </row>
    <row r="48" spans="1:4" ht="15" customHeight="1">
      <c r="A48" s="22" t="s">
        <v>28</v>
      </c>
      <c r="B48" s="20">
        <v>15188.51</v>
      </c>
      <c r="C48" s="20">
        <v>337.14</v>
      </c>
      <c r="D48" s="21">
        <f t="shared" si="2"/>
        <v>2.219704236952802</v>
      </c>
    </row>
    <row r="49" spans="1:4" ht="15" customHeight="1">
      <c r="A49" s="12" t="s">
        <v>82</v>
      </c>
      <c r="B49" s="13">
        <f>B50+B51</f>
        <v>31615.02</v>
      </c>
      <c r="C49" s="13">
        <f>C50+C51</f>
        <v>1621.15</v>
      </c>
      <c r="D49" s="14">
        <f t="shared" si="2"/>
        <v>5.127784198776404</v>
      </c>
    </row>
    <row r="50" spans="1:4" ht="15" customHeight="1">
      <c r="A50" s="22" t="s">
        <v>29</v>
      </c>
      <c r="B50" s="20">
        <v>27610.16</v>
      </c>
      <c r="C50" s="20">
        <v>1532.92</v>
      </c>
      <c r="D50" s="21">
        <f t="shared" si="2"/>
        <v>5.552014186082225</v>
      </c>
    </row>
    <row r="51" spans="1:4" ht="15" customHeight="1">
      <c r="A51" s="22" t="s">
        <v>30</v>
      </c>
      <c r="B51" s="20">
        <v>4004.86</v>
      </c>
      <c r="C51" s="20">
        <v>88.23</v>
      </c>
      <c r="D51" s="21">
        <f t="shared" si="2"/>
        <v>2.203073265981832</v>
      </c>
    </row>
    <row r="52" spans="1:4" ht="15" customHeight="1">
      <c r="A52" s="12" t="s">
        <v>81</v>
      </c>
      <c r="B52" s="13">
        <f>B53</f>
        <v>89.6</v>
      </c>
      <c r="C52" s="13">
        <f>C53</f>
        <v>0</v>
      </c>
      <c r="D52" s="14">
        <f t="shared" si="2"/>
        <v>0</v>
      </c>
    </row>
    <row r="53" spans="1:4" ht="15" customHeight="1">
      <c r="A53" s="30" t="s">
        <v>94</v>
      </c>
      <c r="B53" s="20">
        <v>89.6</v>
      </c>
      <c r="C53" s="20">
        <v>0</v>
      </c>
      <c r="D53" s="21">
        <f t="shared" si="2"/>
        <v>0</v>
      </c>
    </row>
    <row r="54" spans="1:4" ht="15" customHeight="1">
      <c r="A54" s="12" t="s">
        <v>32</v>
      </c>
      <c r="B54" s="13">
        <f>B55+B56+B57+B58+B59</f>
        <v>20827.399999999998</v>
      </c>
      <c r="C54" s="13">
        <f>C55+C56+C57+C58+C59</f>
        <v>1009.48</v>
      </c>
      <c r="D54" s="14">
        <f t="shared" si="2"/>
        <v>4.846884392675034</v>
      </c>
    </row>
    <row r="55" spans="1:4" ht="15" customHeight="1">
      <c r="A55" s="22" t="s">
        <v>33</v>
      </c>
      <c r="B55" s="20">
        <v>144</v>
      </c>
      <c r="C55" s="20">
        <v>12.34</v>
      </c>
      <c r="D55" s="21">
        <f t="shared" si="2"/>
        <v>8.569444444444445</v>
      </c>
    </row>
    <row r="56" spans="1:4" ht="15" customHeight="1">
      <c r="A56" s="22" t="s">
        <v>34</v>
      </c>
      <c r="B56" s="20">
        <v>9793.8</v>
      </c>
      <c r="C56" s="20">
        <v>816.15</v>
      </c>
      <c r="D56" s="21">
        <f t="shared" si="2"/>
        <v>8.333333333333334</v>
      </c>
    </row>
    <row r="57" spans="1:4" ht="15" customHeight="1">
      <c r="A57" s="22" t="s">
        <v>35</v>
      </c>
      <c r="B57" s="20">
        <v>5020.8</v>
      </c>
      <c r="C57" s="20">
        <v>16.23</v>
      </c>
      <c r="D57" s="21">
        <f t="shared" si="2"/>
        <v>0.32325525812619504</v>
      </c>
    </row>
    <row r="58" spans="1:4" ht="15" customHeight="1">
      <c r="A58" s="22" t="s">
        <v>36</v>
      </c>
      <c r="B58" s="20">
        <v>3021</v>
      </c>
      <c r="C58" s="20">
        <v>0</v>
      </c>
      <c r="D58" s="21">
        <f t="shared" si="2"/>
        <v>0</v>
      </c>
    </row>
    <row r="59" spans="1:4" ht="15" customHeight="1">
      <c r="A59" s="22" t="s">
        <v>37</v>
      </c>
      <c r="B59" s="20">
        <v>2847.8</v>
      </c>
      <c r="C59" s="20">
        <v>164.76</v>
      </c>
      <c r="D59" s="21">
        <f t="shared" si="2"/>
        <v>5.78551864597233</v>
      </c>
    </row>
    <row r="60" spans="1:4" ht="15" customHeight="1">
      <c r="A60" s="12" t="s">
        <v>31</v>
      </c>
      <c r="B60" s="13">
        <f>B61+B62</f>
        <v>266.01</v>
      </c>
      <c r="C60" s="13">
        <f>C61+C62</f>
        <v>21.01</v>
      </c>
      <c r="D60" s="14">
        <f t="shared" si="2"/>
        <v>7.898199315815195</v>
      </c>
    </row>
    <row r="61" spans="1:4" ht="15" customHeight="1">
      <c r="A61" s="22" t="s">
        <v>83</v>
      </c>
      <c r="B61" s="20">
        <v>245</v>
      </c>
      <c r="C61" s="20">
        <v>0</v>
      </c>
      <c r="D61" s="21">
        <f t="shared" si="2"/>
        <v>0</v>
      </c>
    </row>
    <row r="62" spans="1:4" ht="15" customHeight="1">
      <c r="A62" s="22" t="s">
        <v>89</v>
      </c>
      <c r="B62" s="20">
        <v>21.01</v>
      </c>
      <c r="C62" s="20">
        <v>21.01</v>
      </c>
      <c r="D62" s="21">
        <v>0</v>
      </c>
    </row>
    <row r="63" spans="1:4" ht="15" customHeight="1">
      <c r="A63" s="12" t="s">
        <v>10</v>
      </c>
      <c r="B63" s="13">
        <f>B64</f>
        <v>0</v>
      </c>
      <c r="C63" s="13">
        <f>C64</f>
        <v>0</v>
      </c>
      <c r="D63" s="21">
        <v>0</v>
      </c>
    </row>
    <row r="64" spans="1:4" ht="15" customHeight="1">
      <c r="A64" s="30" t="s">
        <v>84</v>
      </c>
      <c r="B64" s="20">
        <v>0</v>
      </c>
      <c r="C64" s="20">
        <v>0</v>
      </c>
      <c r="D64" s="21">
        <v>0</v>
      </c>
    </row>
    <row r="65" spans="1:4" ht="27.75" customHeight="1">
      <c r="A65" s="12" t="s">
        <v>85</v>
      </c>
      <c r="B65" s="13">
        <f>B66+B67+B68</f>
        <v>36387.19</v>
      </c>
      <c r="C65" s="13">
        <f>C66+C67+C68</f>
        <v>2694.47</v>
      </c>
      <c r="D65" s="14">
        <f>C65*100/B65</f>
        <v>7.404996098901838</v>
      </c>
    </row>
    <row r="66" spans="1:4" ht="27.75" customHeight="1">
      <c r="A66" s="22" t="s">
        <v>86</v>
      </c>
      <c r="B66" s="20">
        <v>20372.81</v>
      </c>
      <c r="C66" s="20">
        <v>2694.47</v>
      </c>
      <c r="D66" s="21">
        <f>C66*100/B66</f>
        <v>13.225814210214496</v>
      </c>
    </row>
    <row r="67" spans="1:4" ht="15" customHeight="1">
      <c r="A67" s="22" t="s">
        <v>87</v>
      </c>
      <c r="B67" s="20">
        <v>16014.38</v>
      </c>
      <c r="C67" s="20">
        <v>0</v>
      </c>
      <c r="D67" s="21">
        <f>C67*100/B67</f>
        <v>0</v>
      </c>
    </row>
    <row r="68" spans="1:4" ht="15" customHeight="1">
      <c r="A68" s="22" t="s">
        <v>88</v>
      </c>
      <c r="B68" s="20">
        <v>0</v>
      </c>
      <c r="C68" s="20">
        <v>0</v>
      </c>
      <c r="D68" s="21">
        <v>0</v>
      </c>
    </row>
    <row r="69" spans="1:4" ht="15" customHeight="1">
      <c r="A69" s="12" t="s">
        <v>54</v>
      </c>
      <c r="B69" s="13">
        <f>B23+B30+B32+B35+B40+B44+B49+B52+B54+B60+B63+B65</f>
        <v>327710.8900000001</v>
      </c>
      <c r="C69" s="13">
        <f>C23+C30+C32+C35+C40+C44+C49+C52+C54+C60+C63+C65</f>
        <v>10214.509999999998</v>
      </c>
      <c r="D69" s="14">
        <f>C69*100/B69</f>
        <v>3.116927240348954</v>
      </c>
    </row>
    <row r="70" spans="1:4" ht="15" customHeight="1">
      <c r="A70" s="12" t="s">
        <v>38</v>
      </c>
      <c r="B70" s="13">
        <f>B21-B69</f>
        <v>-1505.5200000000768</v>
      </c>
      <c r="C70" s="13">
        <f>C21-C69</f>
        <v>1093.0300000000025</v>
      </c>
      <c r="D70" s="36">
        <f>C70*100/B70</f>
        <v>-72.60149317179092</v>
      </c>
    </row>
    <row r="71" spans="1:4" s="15" customFormat="1" ht="15" customHeight="1">
      <c r="A71" s="12" t="s">
        <v>74</v>
      </c>
      <c r="B71" s="13">
        <f>B72+B77+B81</f>
        <v>1505.5200000000186</v>
      </c>
      <c r="C71" s="13">
        <f>C72+C77+C81</f>
        <v>-1093.0200000000004</v>
      </c>
      <c r="D71" s="29">
        <f>C71*100/B71</f>
        <v>-72.6008289494651</v>
      </c>
    </row>
    <row r="72" spans="1:4" ht="15" customHeight="1">
      <c r="A72" s="12" t="s">
        <v>55</v>
      </c>
      <c r="B72" s="20">
        <f>B73</f>
        <v>0</v>
      </c>
      <c r="C72" s="20">
        <v>0</v>
      </c>
      <c r="D72" s="21">
        <v>0</v>
      </c>
    </row>
    <row r="73" spans="1:4" ht="27.75" customHeight="1">
      <c r="A73" s="22" t="s">
        <v>56</v>
      </c>
      <c r="B73" s="20">
        <f>B74</f>
        <v>0</v>
      </c>
      <c r="C73" s="28">
        <v>0</v>
      </c>
      <c r="D73" s="21">
        <v>0</v>
      </c>
    </row>
    <row r="74" spans="1:4" ht="27.75" customHeight="1">
      <c r="A74" s="22" t="s">
        <v>57</v>
      </c>
      <c r="B74" s="20">
        <f>B75</f>
        <v>0</v>
      </c>
      <c r="C74" s="28">
        <v>0</v>
      </c>
      <c r="D74" s="21">
        <v>0</v>
      </c>
    </row>
    <row r="75" spans="1:4" ht="27.75" customHeight="1">
      <c r="A75" s="22" t="s">
        <v>58</v>
      </c>
      <c r="B75" s="20">
        <f>B76</f>
        <v>0</v>
      </c>
      <c r="C75" s="20">
        <v>0</v>
      </c>
      <c r="D75" s="21">
        <v>0</v>
      </c>
    </row>
    <row r="76" spans="1:4" ht="27.75" customHeight="1">
      <c r="A76" s="22" t="s">
        <v>59</v>
      </c>
      <c r="B76" s="20">
        <v>0</v>
      </c>
      <c r="C76" s="20">
        <v>0</v>
      </c>
      <c r="D76" s="21">
        <v>0</v>
      </c>
    </row>
    <row r="77" spans="1:4" ht="15" customHeight="1">
      <c r="A77" s="12" t="s">
        <v>60</v>
      </c>
      <c r="B77" s="28">
        <f aca="true" t="shared" si="3" ref="B77:C79">B78</f>
        <v>0</v>
      </c>
      <c r="C77" s="28">
        <f t="shared" si="3"/>
        <v>0</v>
      </c>
      <c r="D77" s="21">
        <v>0</v>
      </c>
    </row>
    <row r="78" spans="1:4" ht="27.75" customHeight="1">
      <c r="A78" s="22" t="s">
        <v>61</v>
      </c>
      <c r="B78" s="20">
        <f t="shared" si="3"/>
        <v>0</v>
      </c>
      <c r="C78" s="28">
        <f t="shared" si="3"/>
        <v>0</v>
      </c>
      <c r="D78" s="21">
        <v>0</v>
      </c>
    </row>
    <row r="79" spans="1:4" ht="27.75" customHeight="1">
      <c r="A79" s="22" t="s">
        <v>62</v>
      </c>
      <c r="B79" s="28">
        <f t="shared" si="3"/>
        <v>0</v>
      </c>
      <c r="C79" s="28">
        <f t="shared" si="3"/>
        <v>0</v>
      </c>
      <c r="D79" s="21">
        <v>0</v>
      </c>
    </row>
    <row r="80" spans="1:4" ht="27.75" customHeight="1">
      <c r="A80" s="22" t="s">
        <v>63</v>
      </c>
      <c r="B80" s="20">
        <v>0</v>
      </c>
      <c r="C80" s="28">
        <v>0</v>
      </c>
      <c r="D80" s="21">
        <v>0</v>
      </c>
    </row>
    <row r="81" spans="1:4" ht="15" customHeight="1">
      <c r="A81" s="12" t="s">
        <v>64</v>
      </c>
      <c r="B81" s="13">
        <f>B82+B86</f>
        <v>1505.5200000000186</v>
      </c>
      <c r="C81" s="13">
        <f>C82+C86</f>
        <v>-1093.0200000000004</v>
      </c>
      <c r="D81" s="36">
        <f aca="true" t="shared" si="4" ref="D81:D89">C81*100/B81</f>
        <v>-72.6008289494651</v>
      </c>
    </row>
    <row r="82" spans="1:4" ht="15" customHeight="1">
      <c r="A82" s="22" t="s">
        <v>65</v>
      </c>
      <c r="B82" s="20">
        <f aca="true" t="shared" si="5" ref="B82:C84">B83</f>
        <v>-326205.37</v>
      </c>
      <c r="C82" s="20">
        <f t="shared" si="5"/>
        <v>-14286.79</v>
      </c>
      <c r="D82" s="21">
        <f t="shared" si="4"/>
        <v>4.379691848727076</v>
      </c>
    </row>
    <row r="83" spans="1:4" ht="15" customHeight="1">
      <c r="A83" s="22" t="s">
        <v>66</v>
      </c>
      <c r="B83" s="20">
        <f t="shared" si="5"/>
        <v>-326205.37</v>
      </c>
      <c r="C83" s="20">
        <f t="shared" si="5"/>
        <v>-14286.79</v>
      </c>
      <c r="D83" s="21">
        <f t="shared" si="4"/>
        <v>4.379691848727076</v>
      </c>
    </row>
    <row r="84" spans="1:4" ht="15" customHeight="1">
      <c r="A84" s="22" t="s">
        <v>67</v>
      </c>
      <c r="B84" s="20">
        <f t="shared" si="5"/>
        <v>-326205.37</v>
      </c>
      <c r="C84" s="20">
        <f t="shared" si="5"/>
        <v>-14286.79</v>
      </c>
      <c r="D84" s="21">
        <f t="shared" si="4"/>
        <v>4.379691848727076</v>
      </c>
    </row>
    <row r="85" spans="1:4" ht="15" customHeight="1">
      <c r="A85" s="22" t="s">
        <v>68</v>
      </c>
      <c r="B85" s="20">
        <v>-326205.37</v>
      </c>
      <c r="C85" s="20">
        <v>-14286.79</v>
      </c>
      <c r="D85" s="21">
        <f t="shared" si="4"/>
        <v>4.379691848727076</v>
      </c>
    </row>
    <row r="86" spans="1:4" ht="15" customHeight="1">
      <c r="A86" s="22" t="s">
        <v>69</v>
      </c>
      <c r="B86" s="20">
        <v>327710.89</v>
      </c>
      <c r="C86" s="20">
        <f aca="true" t="shared" si="6" ref="B86:C88">C87</f>
        <v>13193.77</v>
      </c>
      <c r="D86" s="21">
        <f t="shared" si="4"/>
        <v>4.02603953747158</v>
      </c>
    </row>
    <row r="87" spans="1:4" ht="15" customHeight="1">
      <c r="A87" s="22" t="s">
        <v>70</v>
      </c>
      <c r="B87" s="20">
        <f t="shared" si="6"/>
        <v>327710.8900000001</v>
      </c>
      <c r="C87" s="20">
        <f t="shared" si="6"/>
        <v>13193.77</v>
      </c>
      <c r="D87" s="21">
        <f t="shared" si="4"/>
        <v>4.02603953747158</v>
      </c>
    </row>
    <row r="88" spans="1:4" ht="15" customHeight="1">
      <c r="A88" s="22" t="s">
        <v>71</v>
      </c>
      <c r="B88" s="20">
        <f t="shared" si="6"/>
        <v>327710.8900000001</v>
      </c>
      <c r="C88" s="20">
        <f t="shared" si="6"/>
        <v>13193.77</v>
      </c>
      <c r="D88" s="21">
        <f t="shared" si="4"/>
        <v>4.02603953747158</v>
      </c>
    </row>
    <row r="89" spans="1:4" ht="15" customHeight="1">
      <c r="A89" s="22" t="s">
        <v>72</v>
      </c>
      <c r="B89" s="20">
        <f>B69</f>
        <v>327710.8900000001</v>
      </c>
      <c r="C89" s="20">
        <v>13193.77</v>
      </c>
      <c r="D89" s="24">
        <f t="shared" si="4"/>
        <v>4.02603953747158</v>
      </c>
    </row>
    <row r="90" spans="1:4" ht="15" customHeight="1">
      <c r="A90" s="41" t="s">
        <v>77</v>
      </c>
      <c r="B90" s="42"/>
      <c r="C90" s="42"/>
      <c r="D90" s="43"/>
    </row>
    <row r="91" spans="1:4" ht="15" customHeight="1">
      <c r="A91" s="22" t="s">
        <v>2</v>
      </c>
      <c r="B91" s="31">
        <v>94911.5</v>
      </c>
      <c r="C91" s="31">
        <v>2944.44</v>
      </c>
      <c r="D91" s="21">
        <f>C91*100/B91</f>
        <v>3.1023005642098167</v>
      </c>
    </row>
    <row r="92" spans="1:4" ht="15" customHeight="1">
      <c r="A92" s="22" t="s">
        <v>73</v>
      </c>
      <c r="B92" s="31">
        <v>28664.94</v>
      </c>
      <c r="C92" s="31">
        <v>74.51</v>
      </c>
      <c r="D92" s="21">
        <f>C92*100/B92</f>
        <v>0.2599342611566604</v>
      </c>
    </row>
    <row r="93" spans="1:4" ht="15" customHeight="1">
      <c r="A93" s="22" t="s">
        <v>3</v>
      </c>
      <c r="B93" s="31">
        <v>14338.28</v>
      </c>
      <c r="C93" s="31">
        <v>311.42</v>
      </c>
      <c r="D93" s="21">
        <f>C93*100/B93</f>
        <v>2.1719480997720786</v>
      </c>
    </row>
    <row r="94" spans="1:4" ht="15" customHeight="1">
      <c r="A94" s="22" t="s">
        <v>4</v>
      </c>
      <c r="B94" s="31">
        <v>4359.63</v>
      </c>
      <c r="C94" s="31">
        <v>0</v>
      </c>
      <c r="D94" s="21">
        <f>C94*100/B94</f>
        <v>0</v>
      </c>
    </row>
    <row r="95" spans="1:4" ht="15" customHeight="1">
      <c r="A95" s="22" t="s">
        <v>5</v>
      </c>
      <c r="B95" s="31">
        <v>11404.63</v>
      </c>
      <c r="C95" s="31">
        <v>23.1</v>
      </c>
      <c r="D95" s="21">
        <f>C95*100/B95</f>
        <v>0.20254931549730243</v>
      </c>
    </row>
    <row r="96" spans="1:4" ht="11.25">
      <c r="A96" s="25"/>
      <c r="B96" s="23"/>
      <c r="C96" s="23"/>
      <c r="D96" s="26"/>
    </row>
    <row r="97" spans="1:4" ht="11.25">
      <c r="A97" s="25"/>
      <c r="B97" s="23"/>
      <c r="C97" s="23"/>
      <c r="D97" s="26"/>
    </row>
    <row r="98" spans="1:4" ht="11.25">
      <c r="A98" s="25"/>
      <c r="B98" s="23"/>
      <c r="C98" s="23"/>
      <c r="D98" s="26"/>
    </row>
    <row r="99" spans="1:4" ht="11.25">
      <c r="A99" s="25"/>
      <c r="B99" s="23"/>
      <c r="C99" s="23"/>
      <c r="D99" s="26"/>
    </row>
    <row r="100" spans="1:4" ht="11.25">
      <c r="A100" s="25"/>
      <c r="B100" s="23"/>
      <c r="C100" s="23"/>
      <c r="D100" s="26"/>
    </row>
    <row r="101" spans="1:4" ht="11.25">
      <c r="A101" s="25"/>
      <c r="B101" s="23"/>
      <c r="C101" s="23"/>
      <c r="D101" s="26"/>
    </row>
    <row r="102" spans="1:4" ht="11.25">
      <c r="A102" s="25"/>
      <c r="B102" s="23"/>
      <c r="C102" s="23"/>
      <c r="D102" s="26"/>
    </row>
    <row r="103" spans="1:4" ht="11.25">
      <c r="A103" s="25"/>
      <c r="B103" s="23"/>
      <c r="C103" s="23"/>
      <c r="D103" s="26"/>
    </row>
    <row r="104" spans="1:4" ht="11.25">
      <c r="A104" s="25"/>
      <c r="B104" s="23"/>
      <c r="C104" s="23"/>
      <c r="D104" s="26"/>
    </row>
    <row r="105" spans="1:4" ht="11.25">
      <c r="A105" s="25"/>
      <c r="B105" s="23"/>
      <c r="C105" s="23"/>
      <c r="D105" s="26"/>
    </row>
    <row r="106" spans="1:4" ht="11.25">
      <c r="A106" s="25"/>
      <c r="B106" s="23"/>
      <c r="C106" s="23"/>
      <c r="D106" s="26"/>
    </row>
    <row r="107" spans="1:4" ht="11.25">
      <c r="A107" s="25"/>
      <c r="B107" s="23"/>
      <c r="C107" s="23"/>
      <c r="D107" s="26"/>
    </row>
    <row r="108" spans="1:4" ht="11.25">
      <c r="A108" s="25"/>
      <c r="B108" s="23"/>
      <c r="C108" s="23"/>
      <c r="D108" s="26"/>
    </row>
    <row r="109" spans="1:4" ht="11.25">
      <c r="A109" s="25"/>
      <c r="B109" s="23"/>
      <c r="C109" s="23"/>
      <c r="D109" s="26"/>
    </row>
    <row r="110" spans="1:4" ht="11.25">
      <c r="A110" s="25"/>
      <c r="B110" s="23"/>
      <c r="C110" s="23"/>
      <c r="D110" s="26"/>
    </row>
    <row r="111" spans="1:4" ht="11.25">
      <c r="A111" s="25"/>
      <c r="B111" s="23"/>
      <c r="C111" s="23"/>
      <c r="D111" s="26"/>
    </row>
    <row r="112" spans="1:4" ht="11.25">
      <c r="A112" s="25"/>
      <c r="B112" s="23"/>
      <c r="C112" s="23"/>
      <c r="D112" s="26"/>
    </row>
    <row r="113" spans="1:4" ht="11.25">
      <c r="A113" s="25"/>
      <c r="B113" s="23"/>
      <c r="C113" s="23"/>
      <c r="D113" s="26"/>
    </row>
    <row r="114" spans="1:4" ht="11.25">
      <c r="A114" s="25"/>
      <c r="B114" s="23"/>
      <c r="C114" s="23"/>
      <c r="D114" s="26"/>
    </row>
    <row r="115" spans="1:4" ht="11.25">
      <c r="A115" s="25"/>
      <c r="B115" s="23"/>
      <c r="C115" s="23"/>
      <c r="D115" s="26"/>
    </row>
    <row r="116" spans="1:4" ht="11.25">
      <c r="A116" s="25"/>
      <c r="B116" s="23"/>
      <c r="C116" s="23"/>
      <c r="D116" s="26"/>
    </row>
    <row r="117" spans="1:4" ht="11.25">
      <c r="A117" s="25"/>
      <c r="B117" s="23"/>
      <c r="C117" s="23"/>
      <c r="D117" s="26"/>
    </row>
    <row r="118" spans="1:4" ht="11.25">
      <c r="A118" s="25"/>
      <c r="B118" s="23"/>
      <c r="C118" s="23"/>
      <c r="D118" s="26"/>
    </row>
    <row r="119" spans="1:4" ht="11.25">
      <c r="A119" s="25"/>
      <c r="B119" s="23"/>
      <c r="C119" s="23"/>
      <c r="D119" s="26"/>
    </row>
    <row r="120" spans="1:4" ht="11.25">
      <c r="A120" s="25"/>
      <c r="B120" s="23"/>
      <c r="C120" s="23"/>
      <c r="D120" s="26"/>
    </row>
    <row r="121" spans="1:4" ht="11.25">
      <c r="A121" s="25"/>
      <c r="B121" s="23"/>
      <c r="C121" s="23"/>
      <c r="D121" s="26"/>
    </row>
    <row r="122" spans="1:4" ht="11.25">
      <c r="A122" s="25"/>
      <c r="B122" s="23"/>
      <c r="C122" s="23"/>
      <c r="D122" s="26"/>
    </row>
    <row r="123" spans="1:4" ht="11.25">
      <c r="A123" s="25"/>
      <c r="B123" s="23"/>
      <c r="C123" s="23"/>
      <c r="D123" s="26"/>
    </row>
    <row r="124" spans="1:4" ht="11.25">
      <c r="A124" s="25"/>
      <c r="B124" s="23"/>
      <c r="C124" s="23"/>
      <c r="D124" s="26"/>
    </row>
    <row r="125" spans="1:4" ht="11.25">
      <c r="A125" s="25"/>
      <c r="B125" s="23"/>
      <c r="C125" s="23"/>
      <c r="D125" s="26"/>
    </row>
    <row r="126" spans="1:4" ht="11.25">
      <c r="A126" s="25"/>
      <c r="B126" s="23"/>
      <c r="C126" s="23"/>
      <c r="D126" s="26"/>
    </row>
    <row r="127" spans="1:4" ht="11.25">
      <c r="A127" s="25"/>
      <c r="B127" s="23"/>
      <c r="C127" s="23"/>
      <c r="D127" s="26"/>
    </row>
    <row r="128" spans="1:4" ht="11.25">
      <c r="A128" s="25"/>
      <c r="B128" s="23"/>
      <c r="C128" s="23"/>
      <c r="D128" s="26"/>
    </row>
    <row r="129" spans="1:4" ht="11.25">
      <c r="A129" s="25"/>
      <c r="B129" s="23"/>
      <c r="C129" s="23"/>
      <c r="D129" s="26"/>
    </row>
    <row r="130" spans="1:4" ht="11.25">
      <c r="A130" s="25"/>
      <c r="B130" s="23"/>
      <c r="C130" s="23"/>
      <c r="D130" s="26"/>
    </row>
    <row r="131" spans="1:4" ht="11.25">
      <c r="A131" s="25"/>
      <c r="B131" s="23"/>
      <c r="C131" s="23"/>
      <c r="D131" s="26"/>
    </row>
    <row r="132" spans="1:4" ht="11.25">
      <c r="A132" s="25"/>
      <c r="B132" s="23"/>
      <c r="C132" s="23"/>
      <c r="D132" s="26"/>
    </row>
    <row r="133" spans="1:4" ht="11.25">
      <c r="A133" s="25"/>
      <c r="B133" s="23"/>
      <c r="C133" s="23"/>
      <c r="D133" s="26"/>
    </row>
    <row r="134" spans="1:4" ht="11.25">
      <c r="A134" s="25"/>
      <c r="B134" s="23"/>
      <c r="C134" s="23"/>
      <c r="D134" s="26"/>
    </row>
    <row r="135" spans="1:4" ht="11.25">
      <c r="A135" s="25"/>
      <c r="B135" s="23"/>
      <c r="C135" s="23"/>
      <c r="D135" s="26"/>
    </row>
    <row r="136" spans="1:4" ht="11.25">
      <c r="A136" s="25"/>
      <c r="B136" s="23"/>
      <c r="C136" s="23"/>
      <c r="D136" s="26"/>
    </row>
    <row r="137" spans="1:4" ht="11.25">
      <c r="A137" s="25"/>
      <c r="B137" s="23"/>
      <c r="C137" s="23"/>
      <c r="D137" s="26"/>
    </row>
    <row r="138" spans="1:4" ht="11.25">
      <c r="A138" s="25"/>
      <c r="B138" s="23"/>
      <c r="C138" s="23"/>
      <c r="D138" s="26"/>
    </row>
    <row r="139" spans="1:4" ht="11.25">
      <c r="A139" s="25"/>
      <c r="B139" s="23"/>
      <c r="C139" s="23"/>
      <c r="D139" s="26"/>
    </row>
    <row r="140" spans="1:4" ht="11.25">
      <c r="A140" s="25"/>
      <c r="B140" s="23"/>
      <c r="C140" s="23"/>
      <c r="D140" s="26"/>
    </row>
    <row r="141" spans="1:4" ht="11.25">
      <c r="A141" s="25"/>
      <c r="B141" s="23"/>
      <c r="C141" s="23"/>
      <c r="D141" s="26"/>
    </row>
    <row r="142" spans="1:4" ht="11.25">
      <c r="A142" s="25"/>
      <c r="B142" s="23"/>
      <c r="C142" s="23"/>
      <c r="D142" s="26"/>
    </row>
    <row r="143" spans="1:4" ht="11.25">
      <c r="A143" s="25"/>
      <c r="B143" s="23"/>
      <c r="C143" s="23"/>
      <c r="D143" s="26"/>
    </row>
    <row r="144" spans="1:4" ht="11.25">
      <c r="A144" s="25"/>
      <c r="B144" s="23"/>
      <c r="C144" s="23"/>
      <c r="D144" s="26"/>
    </row>
    <row r="145" spans="1:4" ht="11.25">
      <c r="A145" s="25"/>
      <c r="B145" s="23"/>
      <c r="C145" s="23"/>
      <c r="D145" s="26"/>
    </row>
    <row r="146" spans="1:4" ht="11.25">
      <c r="A146" s="25"/>
      <c r="B146" s="23"/>
      <c r="C146" s="23"/>
      <c r="D146" s="26"/>
    </row>
    <row r="147" spans="1:4" ht="11.25">
      <c r="A147" s="25"/>
      <c r="B147" s="23"/>
      <c r="C147" s="23"/>
      <c r="D147" s="26"/>
    </row>
    <row r="148" spans="1:4" ht="11.25">
      <c r="A148" s="25"/>
      <c r="B148" s="23"/>
      <c r="C148" s="23"/>
      <c r="D148" s="26"/>
    </row>
    <row r="149" spans="1:4" ht="11.25">
      <c r="A149" s="25"/>
      <c r="B149" s="23"/>
      <c r="C149" s="23"/>
      <c r="D149" s="26"/>
    </row>
    <row r="150" spans="1:4" ht="11.25">
      <c r="A150" s="25"/>
      <c r="B150" s="23"/>
      <c r="C150" s="23"/>
      <c r="D150" s="26"/>
    </row>
    <row r="151" spans="1:4" ht="11.25">
      <c r="A151" s="25"/>
      <c r="B151" s="23"/>
      <c r="C151" s="23"/>
      <c r="D151" s="26"/>
    </row>
    <row r="152" spans="1:4" ht="11.25">
      <c r="A152" s="25"/>
      <c r="B152" s="23"/>
      <c r="C152" s="23"/>
      <c r="D152" s="26"/>
    </row>
    <row r="153" spans="1:4" ht="11.25">
      <c r="A153" s="25"/>
      <c r="B153" s="23"/>
      <c r="C153" s="23"/>
      <c r="D153" s="26"/>
    </row>
    <row r="154" spans="1:4" ht="11.25">
      <c r="A154" s="25"/>
      <c r="B154" s="23"/>
      <c r="C154" s="23"/>
      <c r="D154" s="26"/>
    </row>
    <row r="155" spans="1:4" ht="11.25">
      <c r="A155" s="25"/>
      <c r="B155" s="23"/>
      <c r="C155" s="23"/>
      <c r="D155" s="26"/>
    </row>
    <row r="156" spans="1:4" ht="12.75">
      <c r="A156" s="17"/>
      <c r="B156" s="16"/>
      <c r="C156" s="16"/>
      <c r="D156" s="18"/>
    </row>
    <row r="157" spans="1:4" ht="12.75">
      <c r="A157" s="17"/>
      <c r="B157" s="16"/>
      <c r="C157" s="16"/>
      <c r="D157" s="18"/>
    </row>
    <row r="158" spans="1:4" ht="12.75">
      <c r="A158" s="17"/>
      <c r="B158" s="16"/>
      <c r="C158" s="16"/>
      <c r="D158" s="18"/>
    </row>
    <row r="159" spans="1:4" ht="12.75">
      <c r="A159" s="17"/>
      <c r="B159" s="16"/>
      <c r="C159" s="16"/>
      <c r="D159" s="18"/>
    </row>
    <row r="160" spans="1:4" ht="12.75">
      <c r="A160" s="17"/>
      <c r="B160" s="16"/>
      <c r="C160" s="16"/>
      <c r="D160" s="18"/>
    </row>
    <row r="161" spans="1:4" ht="12.75">
      <c r="A161" s="17"/>
      <c r="B161" s="16"/>
      <c r="C161" s="16"/>
      <c r="D161" s="18"/>
    </row>
    <row r="162" spans="1:4" ht="12.75">
      <c r="A162" s="17"/>
      <c r="B162" s="16"/>
      <c r="C162" s="16"/>
      <c r="D162" s="18"/>
    </row>
    <row r="163" spans="1:4" ht="12.75">
      <c r="A163" s="17"/>
      <c r="B163" s="16"/>
      <c r="C163" s="16"/>
      <c r="D163" s="18"/>
    </row>
    <row r="164" spans="1:4" ht="12.75">
      <c r="A164" s="17"/>
      <c r="B164" s="16"/>
      <c r="C164" s="16"/>
      <c r="D164" s="18"/>
    </row>
    <row r="165" spans="1:4" ht="12.75">
      <c r="A165" s="17"/>
      <c r="B165" s="16"/>
      <c r="C165" s="16"/>
      <c r="D165" s="18"/>
    </row>
    <row r="166" spans="1:4" ht="12.75">
      <c r="A166" s="17"/>
      <c r="B166" s="16"/>
      <c r="C166" s="16"/>
      <c r="D166" s="18"/>
    </row>
    <row r="167" spans="1:4" ht="12.75">
      <c r="A167" s="17"/>
      <c r="B167" s="16"/>
      <c r="C167" s="16"/>
      <c r="D167" s="18"/>
    </row>
    <row r="168" spans="1:4" ht="12.75">
      <c r="A168" s="17"/>
      <c r="B168" s="16"/>
      <c r="C168" s="16"/>
      <c r="D168" s="18"/>
    </row>
    <row r="169" spans="1:4" ht="12.75">
      <c r="A169" s="17"/>
      <c r="B169" s="16"/>
      <c r="C169" s="16"/>
      <c r="D169" s="18"/>
    </row>
    <row r="170" spans="1:4" ht="12.75">
      <c r="A170" s="17"/>
      <c r="B170" s="16"/>
      <c r="C170" s="16"/>
      <c r="D170" s="18"/>
    </row>
    <row r="171" spans="1:4" ht="12.75">
      <c r="A171" s="17"/>
      <c r="B171" s="16"/>
      <c r="C171" s="16"/>
      <c r="D171" s="18"/>
    </row>
    <row r="172" spans="1:4" ht="12.75">
      <c r="A172" s="17"/>
      <c r="B172" s="16"/>
      <c r="C172" s="16"/>
      <c r="D172" s="18"/>
    </row>
    <row r="173" spans="1:4" ht="12.75">
      <c r="A173" s="17"/>
      <c r="B173" s="16"/>
      <c r="C173" s="16"/>
      <c r="D173" s="18"/>
    </row>
    <row r="174" spans="1:4" ht="12.75">
      <c r="A174" s="17"/>
      <c r="B174" s="16"/>
      <c r="C174" s="16"/>
      <c r="D174" s="18"/>
    </row>
    <row r="175" spans="1:4" ht="12.75">
      <c r="A175" s="17"/>
      <c r="B175" s="16"/>
      <c r="C175" s="16"/>
      <c r="D175" s="18"/>
    </row>
    <row r="176" spans="1:4" ht="12.75">
      <c r="A176" s="17"/>
      <c r="B176" s="16"/>
      <c r="C176" s="16"/>
      <c r="D176" s="18"/>
    </row>
    <row r="177" spans="1:4" ht="12.75">
      <c r="A177" s="17"/>
      <c r="B177" s="16"/>
      <c r="C177" s="16"/>
      <c r="D177" s="18"/>
    </row>
    <row r="178" spans="1:4" ht="12.75">
      <c r="A178" s="17"/>
      <c r="B178" s="16"/>
      <c r="C178" s="16"/>
      <c r="D178" s="18"/>
    </row>
    <row r="179" spans="1:4" ht="12.75">
      <c r="A179" s="17"/>
      <c r="B179" s="16"/>
      <c r="C179" s="16"/>
      <c r="D179" s="18"/>
    </row>
    <row r="180" spans="1:4" ht="12.75">
      <c r="A180" s="17"/>
      <c r="B180" s="16"/>
      <c r="C180" s="16"/>
      <c r="D180" s="18"/>
    </row>
    <row r="181" spans="1:4" ht="12.75">
      <c r="A181" s="17"/>
      <c r="B181" s="16"/>
      <c r="C181" s="16"/>
      <c r="D181" s="18"/>
    </row>
    <row r="182" spans="1:4" ht="12.75">
      <c r="A182" s="17"/>
      <c r="B182" s="16"/>
      <c r="C182" s="16"/>
      <c r="D182" s="18"/>
    </row>
    <row r="183" spans="1:4" ht="12.75">
      <c r="A183" s="17"/>
      <c r="B183" s="16"/>
      <c r="C183" s="16"/>
      <c r="D183" s="18"/>
    </row>
    <row r="184" spans="1:4" ht="12.75">
      <c r="A184" s="17"/>
      <c r="B184" s="16"/>
      <c r="C184" s="16"/>
      <c r="D184" s="18"/>
    </row>
    <row r="185" spans="1:4" ht="12.75">
      <c r="A185" s="17"/>
      <c r="B185" s="16"/>
      <c r="C185" s="16"/>
      <c r="D185" s="18"/>
    </row>
    <row r="186" spans="1:4" ht="12.75">
      <c r="A186" s="17"/>
      <c r="B186" s="16"/>
      <c r="C186" s="16"/>
      <c r="D186" s="18"/>
    </row>
    <row r="187" spans="1:4" ht="12.75">
      <c r="A187" s="17"/>
      <c r="B187" s="16"/>
      <c r="C187" s="16"/>
      <c r="D187" s="18"/>
    </row>
    <row r="188" spans="1:4" ht="12.75">
      <c r="A188" s="17"/>
      <c r="B188" s="16"/>
      <c r="C188" s="16"/>
      <c r="D188" s="18"/>
    </row>
    <row r="189" spans="1:4" ht="12.75">
      <c r="A189" s="17"/>
      <c r="B189" s="16"/>
      <c r="C189" s="16"/>
      <c r="D189" s="18"/>
    </row>
    <row r="190" spans="1:4" ht="12.75">
      <c r="A190" s="17"/>
      <c r="B190" s="16"/>
      <c r="C190" s="16"/>
      <c r="D190" s="18"/>
    </row>
    <row r="191" spans="1:4" ht="12.75">
      <c r="A191" s="17"/>
      <c r="B191" s="16"/>
      <c r="C191" s="16"/>
      <c r="D191" s="18"/>
    </row>
    <row r="192" spans="1:4" ht="12.75">
      <c r="A192" s="17"/>
      <c r="B192" s="16"/>
      <c r="C192" s="16"/>
      <c r="D192" s="18"/>
    </row>
    <row r="193" spans="1:4" ht="12.75">
      <c r="A193" s="17"/>
      <c r="B193" s="16"/>
      <c r="C193" s="16"/>
      <c r="D193" s="18"/>
    </row>
    <row r="194" spans="1:4" ht="12.75">
      <c r="A194" s="17"/>
      <c r="B194" s="16"/>
      <c r="C194" s="16"/>
      <c r="D194" s="18"/>
    </row>
    <row r="195" spans="1:4" ht="12.75">
      <c r="A195" s="17"/>
      <c r="B195" s="16"/>
      <c r="C195" s="16"/>
      <c r="D195" s="18"/>
    </row>
    <row r="196" spans="1:4" ht="12.75">
      <c r="A196" s="17"/>
      <c r="B196" s="16"/>
      <c r="C196" s="16"/>
      <c r="D196" s="18"/>
    </row>
    <row r="197" spans="1:4" ht="12.75">
      <c r="A197" s="17"/>
      <c r="B197" s="16"/>
      <c r="C197" s="16"/>
      <c r="D197" s="18"/>
    </row>
  </sheetData>
  <sheetProtection/>
  <mergeCells count="5">
    <mergeCell ref="C1:D1"/>
    <mergeCell ref="A6:D6"/>
    <mergeCell ref="A22:D22"/>
    <mergeCell ref="A90:D90"/>
    <mergeCell ref="A2:D2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Сидорова</cp:lastModifiedBy>
  <cp:lastPrinted>2014-04-15T08:47:16Z</cp:lastPrinted>
  <dcterms:created xsi:type="dcterms:W3CDTF">2010-07-12T06:59:51Z</dcterms:created>
  <dcterms:modified xsi:type="dcterms:W3CDTF">2015-04-07T05:53:03Z</dcterms:modified>
  <cp:category/>
  <cp:version/>
  <cp:contentType/>
  <cp:contentStatus/>
</cp:coreProperties>
</file>